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งาน ANC" sheetId="4" r:id="rId1"/>
    <sheet name="งานWCC" sheetId="5" r:id="rId2"/>
    <sheet name="มะเร็งปากมดลูก" sheetId="6" r:id="rId3"/>
    <sheet name="งานควบคุมโรค" sheetId="7" r:id="rId4"/>
    <sheet name="งานอนามัยโรงเรียน" sheetId="8" r:id="rId5"/>
    <sheet name="งานอาชีวเวชกรรม " sheetId="9" r:id="rId6"/>
    <sheet name="งานทันตกรรม" sheetId="12" r:id="rId7"/>
    <sheet name="แผนไทย" sheetId="10" r:id="rId8"/>
    <sheet name="สรุป" sheetId="11" r:id="rId9"/>
  </sheets>
  <definedNames>
    <definedName name="_xlnm.Print_Area" localSheetId="0">'งาน ANC'!$A$1:$E$25</definedName>
    <definedName name="_xlnm.Print_Area" localSheetId="1">งานWCC!$A$1:$E$8</definedName>
    <definedName name="_xlnm.Print_Area" localSheetId="3">งานควบคุมโรค!$A$1:$E$11</definedName>
    <definedName name="_xlnm.Print_Area" localSheetId="6">งานทันตกรรม!$A$1:$E$11</definedName>
    <definedName name="_xlnm.Print_Area" localSheetId="4">งานอนามัยโรงเรียน!$A$1:$E$12</definedName>
    <definedName name="_xlnm.Print_Area" localSheetId="5">'งานอาชีวเวชกรรม '!$A$1:$G$29</definedName>
    <definedName name="_xlnm.Print_Area" localSheetId="7">แผนไทย!$A$1:$H$17</definedName>
    <definedName name="_xlnm.Print_Area" localSheetId="2">มะเร็งปากมดลูก!$A$1:$E$14</definedName>
    <definedName name="_xlnm.Print_Area" localSheetId="8">สรุป!$A$1:$E$12</definedName>
    <definedName name="_xlnm.Print_Titles" localSheetId="5">'งานอาชีวเวชกรรม '!$1:$2</definedName>
  </definedNames>
  <calcPr calcId="124519"/>
</workbook>
</file>

<file path=xl/calcChain.xml><?xml version="1.0" encoding="utf-8"?>
<calcChain xmlns="http://schemas.openxmlformats.org/spreadsheetml/2006/main">
  <c r="E11" i="12"/>
  <c r="E12" i="11" l="1"/>
  <c r="E29" i="9"/>
  <c r="A5" i="11"/>
  <c r="A6" s="1"/>
  <c r="A7" s="1"/>
  <c r="A8" s="1"/>
  <c r="A9" s="1"/>
  <c r="A10" s="1"/>
  <c r="A11" s="1"/>
  <c r="A4"/>
  <c r="A8" i="10"/>
  <c r="A9" s="1"/>
  <c r="A10" s="1"/>
  <c r="A11" s="1"/>
  <c r="A12" s="1"/>
  <c r="A13" s="1"/>
  <c r="A14" s="1"/>
  <c r="A15" s="1"/>
  <c r="A16" s="1"/>
  <c r="A7"/>
  <c r="A6"/>
  <c r="A5"/>
  <c r="A19" i="9"/>
  <c r="A20" s="1"/>
  <c r="A21" s="1"/>
  <c r="A22" s="1"/>
  <c r="A23" s="1"/>
  <c r="A24" s="1"/>
  <c r="A25" s="1"/>
  <c r="A26" s="1"/>
  <c r="A27" s="1"/>
  <c r="A28" s="1"/>
  <c r="E11" i="7"/>
  <c r="E14" i="6"/>
  <c r="E8" i="5"/>
</calcChain>
</file>

<file path=xl/sharedStrings.xml><?xml version="1.0" encoding="utf-8"?>
<sst xmlns="http://schemas.openxmlformats.org/spreadsheetml/2006/main" count="324" uniqueCount="222">
  <si>
    <t>ที่</t>
  </si>
  <si>
    <t>รายการ</t>
  </si>
  <si>
    <t>ราคาต่อหน่วย</t>
  </si>
  <si>
    <t>จำนวนที่ซื้อ</t>
  </si>
  <si>
    <t>ค่ายาเม็ดเสริมธาตุเหล็กและไอโอดีน</t>
  </si>
  <si>
    <t>ค่ายาเม็ดเสริมแคลเซียม ขนาด 1500 มก.</t>
  </si>
  <si>
    <t>ค่ายา Folic acid</t>
  </si>
  <si>
    <t>ค่ายาคุมกำเนิดแบบเม็ด Arden</t>
  </si>
  <si>
    <t>ค่ายาคุมกำเนิดแบบเม็ด Exluton</t>
  </si>
  <si>
    <t>ค่ายาคุมกำเนิดแบบเม็ด FMP</t>
  </si>
  <si>
    <t>DMPA</t>
  </si>
  <si>
    <t>ค่ายาฝังคุมกำเนิด</t>
  </si>
  <si>
    <t>ค่าห่วงอนามัยคุมกำเนิด</t>
  </si>
  <si>
    <t>Urine dipstick Lab1, Lab2 (10 แถบ)</t>
  </si>
  <si>
    <t>Urine Preg Test (2 แถบ)</t>
  </si>
  <si>
    <t>ค่า Syring ขนาด 1 ซีซี (วัคซีน หญิงตั้งครรภ์)</t>
  </si>
  <si>
    <t>ค่าเข็มฉีดยา เบอร์ 20 และ 23</t>
  </si>
  <si>
    <t>ค่า Syring ขนาด 1 ซีซี (วัคซีน เด็ก 0-5 ปี)</t>
  </si>
  <si>
    <t>ค่าเข็มฉีดยา เบอร์ 21 และ 25</t>
  </si>
  <si>
    <t>ค่ายาน้ำเสริมธาตุเหล็ก</t>
  </si>
  <si>
    <t>ค่ายา Paracetamol Syrup</t>
  </si>
  <si>
    <t>ค่าวัคซีน Tatanus หญิงตั้งครรภ์</t>
  </si>
  <si>
    <t>ค่า Lab 1 หญิงตั้งครรภ์</t>
  </si>
  <si>
    <t>ค่า Lab 2 หญิงตั้งครรภ์</t>
  </si>
  <si>
    <t>ค่า Lab สามีหญิงตั้งครรภ์</t>
  </si>
  <si>
    <t>333,000 เม็ด</t>
  </si>
  <si>
    <t>60 ชุด</t>
  </si>
  <si>
    <t>120 ชุด</t>
  </si>
  <si>
    <t>260 ขวด</t>
  </si>
  <si>
    <t>50,000 เม็ด</t>
  </si>
  <si>
    <t>12,000 แผง</t>
  </si>
  <si>
    <t>60,000 แผง</t>
  </si>
  <si>
    <t>2,000 แผง</t>
  </si>
  <si>
    <t>13,200 vial</t>
  </si>
  <si>
    <t>3,200 แถบ</t>
  </si>
  <si>
    <t>24,000 แถบ</t>
  </si>
  <si>
    <t>3,200 อัน</t>
  </si>
  <si>
    <t>อย่างละ 3,200 อัน</t>
  </si>
  <si>
    <t>24,000 อัน</t>
  </si>
  <si>
    <t>อย่างละ24,000 อัน</t>
  </si>
  <si>
    <t>6,500 ขวด</t>
  </si>
  <si>
    <t>13,000 ขวด</t>
  </si>
  <si>
    <t>1,800 amp</t>
  </si>
  <si>
    <t>1,600 คน</t>
  </si>
  <si>
    <t>ราคา (บาท)</t>
  </si>
  <si>
    <t>ยากำจัดเหา</t>
  </si>
  <si>
    <t>45(5 ml.)</t>
  </si>
  <si>
    <t>สำลีชุบแอลกอฮอล์(แพ็คละ8ก้อน)</t>
  </si>
  <si>
    <t>สำลีแห้ง(แพ็คละ5ก้อน)</t>
  </si>
  <si>
    <t>รวมเงินงาน ANC งานแผนครอบครัว และงานคลินิกเด็กดี</t>
  </si>
  <si>
    <t>ยาและวัสดุงบส่งเสริมป้องกันโรค เครือข่าย ร.พ.กำแพงเพชร ปี 2558</t>
  </si>
  <si>
    <t>Paracetamol Syrup</t>
  </si>
  <si>
    <t>ค่า Syringe ขนาด 1 ซีซี (วัคซีนเด็ก 0 - 5 ปี)</t>
  </si>
  <si>
    <t>ค่าเข็มฉีดยาเบอร์ 25</t>
  </si>
  <si>
    <t>งานWCC/ งานสร้างเสริมภูมิคุ้มกันโรค</t>
  </si>
  <si>
    <t>ไม้Spattular(กล่องละ 100 ชิ้น)</t>
  </si>
  <si>
    <t>แผ่นสไลด์(กล่องละ 72 อัน)</t>
  </si>
  <si>
    <t>ไม้พันสำลี(10ก้าน)</t>
  </si>
  <si>
    <t xml:space="preserve">หน้ากากอนามัย </t>
  </si>
  <si>
    <t>เอี๊ยมพลาสติก</t>
  </si>
  <si>
    <t xml:space="preserve">Specuum </t>
  </si>
  <si>
    <t xml:space="preserve">กระปุกแก้วแช่สไลด์ </t>
  </si>
  <si>
    <t xml:space="preserve"> แอลกอฮอล์ 95 %  </t>
  </si>
  <si>
    <t xml:space="preserve">น้ำกลั่นSterlie </t>
  </si>
  <si>
    <t>สำลีก้อน</t>
  </si>
  <si>
    <t>ถุงมือsterine</t>
  </si>
  <si>
    <t>งานคัดกรองมะเร็งปากมดลูก</t>
  </si>
  <si>
    <t>วัคซีน dT ในนักเรียนชั้นประถมศึกษาปีที่ 6</t>
  </si>
  <si>
    <t>กระบอกฉีดยาพลาสติก (Syringe) 1 cc.</t>
  </si>
  <si>
    <t xml:space="preserve">เข็มฉีดยา เบอร์ 25 (ใช้ 2 อันต่อคน) </t>
  </si>
  <si>
    <t>สำลีชุบแอลกอฮอล์  8 ก้อน/ห่อ</t>
  </si>
  <si>
    <t>สำลีแห้ง  5 ก้อน/ห่อ</t>
  </si>
  <si>
    <t>ยาเสริมธาตุเหล็กประถมศึกษา : ยาเม็ด(1000เม็ด)</t>
  </si>
  <si>
    <t>อนุบาล : ยาน้ำ(15 มิลลิลิตร) 1 ขวด=23 dose</t>
  </si>
  <si>
    <t>2,500 dose</t>
  </si>
  <si>
    <t>ฟรี</t>
  </si>
  <si>
    <t>1.80 บาท</t>
  </si>
  <si>
    <t>0.51 บาท </t>
  </si>
  <si>
    <t>3.50 บาท</t>
  </si>
  <si>
    <t>1.50 บาท</t>
  </si>
  <si>
    <t>17 บาท</t>
  </si>
  <si>
    <t>2,000 ขวด</t>
  </si>
  <si>
    <t>34,000  บาท</t>
  </si>
  <si>
    <t>88 บาท</t>
  </si>
  <si>
    <t>660 กล่อง</t>
  </si>
  <si>
    <t>58,080 บาท</t>
  </si>
  <si>
    <t xml:space="preserve">45 บาท  </t>
  </si>
  <si>
    <t>8,350 ขวด</t>
  </si>
  <si>
    <t>345,750 บาท</t>
  </si>
  <si>
    <t xml:space="preserve">งานอนามัยโรงเรียน </t>
  </si>
  <si>
    <t>วัคซีน MMR ในนักเรียนชั้นประถมศึกษาปีที่ 1</t>
  </si>
  <si>
    <t xml:space="preserve">5,000 อัน  </t>
  </si>
  <si>
    <t>9,000 บาท</t>
  </si>
  <si>
    <t>10,000 อัน</t>
  </si>
  <si>
    <t>5,100 บาท</t>
  </si>
  <si>
    <t>650 ห่อ</t>
  </si>
  <si>
    <t>2,275  บาท</t>
  </si>
  <si>
    <t>1,000 ห่อ</t>
  </si>
  <si>
    <t>1,500 บาท</t>
  </si>
  <si>
    <t>455,705 บาท</t>
  </si>
  <si>
    <t>ปลั๊กอุดหู</t>
  </si>
  <si>
    <t>150 ชุด</t>
  </si>
  <si>
    <t>ที่ครอบหูลดเสียง</t>
  </si>
  <si>
    <t>20 อัน</t>
  </si>
  <si>
    <t>หน้ากากป้องกันฝุ่นพิษ</t>
  </si>
  <si>
    <t>100 อัน</t>
  </si>
  <si>
    <t>แว่นครอบตานิรภัย</t>
  </si>
  <si>
    <t>30  อัน</t>
  </si>
  <si>
    <t>กระดาษพิมพ์ผลเครื่องตรวจสมรรถภาพปอด</t>
  </si>
  <si>
    <t>10 ม้วน</t>
  </si>
  <si>
    <t>หลอดเป่าเครื่องตรวจสมรรถภาพปอด</t>
  </si>
  <si>
    <t>300 หลอด</t>
  </si>
  <si>
    <t>แถบตรวจน้ำตาลในเลือดพร้อมเข็มเจาะ</t>
  </si>
  <si>
    <t>1,500 ชุด</t>
  </si>
  <si>
    <t>สำลีพร้อมแอลกอฮอล์ 8 ก้อน/ห่อ</t>
  </si>
  <si>
    <t>500 ห่อ</t>
  </si>
  <si>
    <t>สำลีแห้ง 5 ก้อน/ห่อ</t>
  </si>
  <si>
    <t>เข็มฉีดยา เบอร์ 21</t>
  </si>
  <si>
    <t>2,000 อัน</t>
  </si>
  <si>
    <t>กระบอกฉีดยาพลาสติก(Syringe) 3 cc</t>
  </si>
  <si>
    <t>600 อัน</t>
  </si>
  <si>
    <t>กระบอกฉีดยาพลาสติก(Syringe) 5 cc</t>
  </si>
  <si>
    <t>กระบอกฉีดยาพลาสติก(Syringe) 10 cc</t>
  </si>
  <si>
    <t>800 อัน</t>
  </si>
  <si>
    <t>14.1 ชุดทดสอบโคลีนเอสเตอเรสในเลือด</t>
  </si>
  <si>
    <t>14.2 กระดาษทดสอบ(reactive paper)</t>
  </si>
  <si>
    <t>ชุดทดสอบคลอรีนในน้ำดื่ม</t>
  </si>
  <si>
    <t>ชุดทดสอบค่าpHในน้ำดื่ม</t>
  </si>
  <si>
    <t>ชุดทดสอบโคลิฟอร์มแบคทีเรียในน้ำดื่ม</t>
  </si>
  <si>
    <t>ชุดตรวจสารโพลาร์ในน้ำมันทอดซ้ำ</t>
  </si>
  <si>
    <t>10 ชุด</t>
  </si>
  <si>
    <t>ชุดทดสอบบอแรกซ์ในอาหาร</t>
  </si>
  <si>
    <t>ชุดทดสอบโซเดียมไฮโดรซัลไฟด์(สารฟอกขาว)ในอาหาร</t>
  </si>
  <si>
    <t>5 ชุด</t>
  </si>
  <si>
    <t>ชุดทดสอบกรดซาลิซิลิก(สารกันรา)ในอาหาร</t>
  </si>
  <si>
    <t>ชุดทดสอบฟอร์มาลินในอาหาร</t>
  </si>
  <si>
    <t>100 ชุด</t>
  </si>
  <si>
    <t>ราคาต่อหน่วย(บาท)</t>
  </si>
  <si>
    <t>จำนวนสั่งซื้อ</t>
  </si>
  <si>
    <t>ราคารวม(บาท)</t>
  </si>
  <si>
    <t xml:space="preserve">วัสดุงานอาชีวเวชกรรม </t>
  </si>
  <si>
    <t>งานควบคุมโรค</t>
  </si>
  <si>
    <t>รวมทั้งหมด</t>
  </si>
  <si>
    <t>เจลล้างมือหลอด</t>
  </si>
  <si>
    <t>ถุงมือ</t>
  </si>
  <si>
    <t>เจลล้างมือขวดปั้ม</t>
  </si>
  <si>
    <t>ถุงยางอนามัย</t>
  </si>
  <si>
    <t>สารหล่อลื่น</t>
  </si>
  <si>
    <t>ตู้ถุงยางอนามัย</t>
  </si>
  <si>
    <t>ยาและวัสดุงบส่งเสริมป้องกันโรค เครือข่าย ร.พ.กำแพงเพชร ปี 2558(33แห่ง)</t>
  </si>
  <si>
    <t>งานคัดกรองมะเร็งปากมดลูก (เป้าหมาย 34,203 คน )</t>
  </si>
  <si>
    <t>งานทันตกรรม</t>
  </si>
  <si>
    <t>ไพรสด</t>
  </si>
  <si>
    <t>ก.ก.</t>
  </si>
  <si>
    <t>ขมิ้นสด</t>
  </si>
  <si>
    <t>ตะไคร้</t>
  </si>
  <si>
    <t>ใบส้มป่อย</t>
  </si>
  <si>
    <t>ใบพลับพลึง</t>
  </si>
  <si>
    <t>ใบมะกรูด</t>
  </si>
  <si>
    <t>ใบมะขาม</t>
  </si>
  <si>
    <t>ลูกมะกรูด</t>
  </si>
  <si>
    <t>ลูก</t>
  </si>
  <si>
    <t>เกลือแกง</t>
  </si>
  <si>
    <t>พิมเสน</t>
  </si>
  <si>
    <t>กล่อง/450 g</t>
  </si>
  <si>
    <t>การบูร</t>
  </si>
  <si>
    <t>ผ้าดิบ</t>
  </si>
  <si>
    <t>พับ</t>
  </si>
  <si>
    <t>เชือก</t>
  </si>
  <si>
    <t>ลำดับ</t>
  </si>
  <si>
    <t>หน่วยนับ</t>
  </si>
  <si>
    <t>ราคา : หน่วย</t>
  </si>
  <si>
    <t>เดือน</t>
  </si>
  <si>
    <t>ปี</t>
  </si>
  <si>
    <t>จำนวน</t>
  </si>
  <si>
    <t>จำนวนเงิน</t>
  </si>
  <si>
    <t>งานแพทย์แผนไทย</t>
  </si>
  <si>
    <t>งาน ANC งานแผนครอบครัว และงานคลินิกเด็กดี</t>
  </si>
  <si>
    <t>งานคัดกรอง NCD</t>
  </si>
  <si>
    <t>งาน</t>
  </si>
  <si>
    <t>งานอนามัยโรงเรียน</t>
  </si>
  <si>
    <t>เป้าหมาย</t>
  </si>
  <si>
    <t>หมายเหตุ</t>
  </si>
  <si>
    <t>150 คน</t>
  </si>
  <si>
    <t>ไม่เขียนโครงการ</t>
  </si>
  <si>
    <t>200 คน</t>
  </si>
  <si>
    <t>20 คน</t>
  </si>
  <si>
    <t>1,500 คน</t>
  </si>
  <si>
    <t>2,000 คน</t>
  </si>
  <si>
    <t>13 ชุด</t>
  </si>
  <si>
    <t>สถานบริการ 13 แห่ง(รพ.กพ.+รพ.สต.)</t>
  </si>
  <si>
    <t>โครงการเฝ้าระวังสุขภาพเกษตรกรฯ</t>
  </si>
  <si>
    <t>26 ชุด</t>
  </si>
  <si>
    <t>570 (100 test/ชุด)</t>
  </si>
  <si>
    <t>192 ชุด</t>
  </si>
  <si>
    <t>72 ชุด</t>
  </si>
  <si>
    <t>น้ำยาทดสอบโคลิฟอร์มแบคทีเรียในอาหาร(SI2)</t>
  </si>
  <si>
    <t>ไม้พันสำลีปลอดเชื้อ(SI2)</t>
  </si>
  <si>
    <t>ชุดผ้ากันเปื้อนและหมวกคลุมผม</t>
  </si>
  <si>
    <t>ร้านอาหาร/แผงลอย/ตลาด/โรงครัวโรงพยาบาล/โรงอาหารโรงเรียน</t>
  </si>
  <si>
    <t>โครงการอาหารปลอดภัย</t>
  </si>
  <si>
    <t>535 (50 test/ชุด)</t>
  </si>
  <si>
    <t>300 ชุด</t>
  </si>
  <si>
    <t>325 (100 test/ชุด)</t>
  </si>
  <si>
    <t>860 (20 test/ชุด)</t>
  </si>
  <si>
    <t>900 (25 test/ชุด)</t>
  </si>
  <si>
    <t>165 (50 test/ชุด)</t>
  </si>
  <si>
    <t>165 (100 test/ชุด)</t>
  </si>
  <si>
    <t>195 (50 test/ชุด)</t>
  </si>
  <si>
    <t>30 (1 test/ชุด)</t>
  </si>
  <si>
    <t>600 (50 ขวด/ชุด)</t>
  </si>
  <si>
    <t>75 (50 ก้าน/ชุด)</t>
  </si>
  <si>
    <t xml:space="preserve">งานอาชีวเวชกรรม </t>
  </si>
  <si>
    <t>ยาและวัสดุงบส่งเสริมป้องกันโรคทันตกรรม เครือข่าย ร.พ.กำแพงเพชร ปี 2558(33แห่ง)</t>
  </si>
  <si>
    <t>หญิงตั้งครรภ์ ค่าแปรงสีฟัน</t>
  </si>
  <si>
    <t>เด็ก 0-3 ปี ตรวจฟัน</t>
  </si>
  <si>
    <t>หญิงตั้งครรภ์รายใหม่ ตรวจฟัน</t>
  </si>
  <si>
    <t>ผู้ปกครองเด็ก 0-3 ปี แปรงสีพัน</t>
  </si>
  <si>
    <t>เด็ก 9 เดือน-3 ปี ตรวจฟันทาฟลูออไรด์</t>
  </si>
  <si>
    <t>เด็ก 3 ปีขึ้นไป ตรวจฟัน</t>
  </si>
  <si>
    <t>เดิม 138 คน</t>
  </si>
  <si>
    <t>ราคาต่อกิจกรรมงานส่งเสริมป้องกันโรค งบPPB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</si>
</sst>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UPC"/>
      <family val="1"/>
    </font>
    <font>
      <sz val="16"/>
      <name val="Angsana New"/>
      <family val="1"/>
    </font>
    <font>
      <b/>
      <sz val="16"/>
      <color theme="1"/>
      <name val="TH SarabunPSK"/>
      <family val="2"/>
    </font>
    <font>
      <b/>
      <sz val="16"/>
      <color rgb="FF222222"/>
      <name val="Angsana New"/>
      <family val="1"/>
    </font>
    <font>
      <b/>
      <sz val="16"/>
      <name val="Angsana New"/>
      <family val="1"/>
    </font>
    <font>
      <sz val="16"/>
      <color rgb="FF222222"/>
      <name val="Angsana New"/>
      <family val="1"/>
    </font>
    <font>
      <sz val="11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Angsana New"/>
      <family val="1"/>
    </font>
    <font>
      <sz val="16"/>
      <color rgb="FFFF0000"/>
      <name val="AngsanaUPC"/>
      <family val="1"/>
      <charset val="222"/>
    </font>
    <font>
      <b/>
      <sz val="20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87" fontId="2" fillId="0" borderId="1" xfId="1" applyNumberFormat="1" applyFont="1" applyBorder="1" applyAlignment="1">
      <alignment horizontal="right" vertical="center"/>
    </xf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3" fontId="2" fillId="3" borderId="1" xfId="1" applyFont="1" applyFill="1" applyBorder="1"/>
    <xf numFmtId="43" fontId="3" fillId="2" borderId="1" xfId="1" applyFont="1" applyFill="1" applyBorder="1"/>
    <xf numFmtId="0" fontId="4" fillId="0" borderId="1" xfId="0" applyFont="1" applyBorder="1" applyAlignment="1"/>
    <xf numFmtId="0" fontId="5" fillId="0" borderId="1" xfId="0" applyFont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/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43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43" fontId="3" fillId="0" borderId="1" xfId="1" applyFont="1" applyFill="1" applyBorder="1" applyAlignment="1"/>
    <xf numFmtId="43" fontId="8" fillId="0" borderId="1" xfId="1" applyFont="1" applyFill="1" applyBorder="1" applyAlignment="1">
      <alignment vertical="top"/>
    </xf>
    <xf numFmtId="43" fontId="7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/>
    <xf numFmtId="43" fontId="3" fillId="3" borderId="1" xfId="1" applyFont="1" applyFill="1" applyBorder="1" applyAlignment="1"/>
    <xf numFmtId="43" fontId="3" fillId="2" borderId="1" xfId="1" applyFont="1" applyFill="1" applyBorder="1" applyAlignment="1">
      <alignment horizontal="right" vertical="top" wrapText="1"/>
    </xf>
    <xf numFmtId="43" fontId="5" fillId="0" borderId="1" xfId="1" applyFont="1" applyBorder="1" applyAlignment="1">
      <alignment vertical="top"/>
    </xf>
    <xf numFmtId="43" fontId="2" fillId="0" borderId="0" xfId="1" applyFont="1"/>
    <xf numFmtId="43" fontId="2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Continuous" vertical="top" wrapText="1"/>
    </xf>
    <xf numFmtId="43" fontId="3" fillId="0" borderId="1" xfId="1" applyFont="1" applyBorder="1" applyAlignment="1">
      <alignment horizontal="centerContinuous" vertical="top" wrapText="1"/>
    </xf>
    <xf numFmtId="43" fontId="3" fillId="0" borderId="1" xfId="1" applyFont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43" fontId="8" fillId="3" borderId="1" xfId="1" applyFont="1" applyFill="1" applyBorder="1" applyAlignment="1">
      <alignment horizontal="right" vertical="top" wrapText="1"/>
    </xf>
    <xf numFmtId="3" fontId="13" fillId="0" borderId="0" xfId="0" applyNumberFormat="1" applyFont="1"/>
    <xf numFmtId="43" fontId="8" fillId="0" borderId="1" xfId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80" workbookViewId="0">
      <selection activeCell="G5" sqref="G5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5" ht="27.75" customHeight="1">
      <c r="A1" s="60" t="s">
        <v>221</v>
      </c>
      <c r="B1" s="60"/>
      <c r="C1" s="60"/>
      <c r="D1" s="60"/>
      <c r="E1" s="60"/>
    </row>
    <row r="2" spans="1:5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5">
      <c r="A3" s="2">
        <v>1</v>
      </c>
      <c r="B3" s="3" t="s">
        <v>4</v>
      </c>
      <c r="C3" s="3"/>
      <c r="D3" s="5" t="s">
        <v>25</v>
      </c>
      <c r="E3" s="4">
        <v>593350</v>
      </c>
    </row>
    <row r="4" spans="1:5">
      <c r="A4" s="2">
        <v>2</v>
      </c>
      <c r="B4" s="3" t="s">
        <v>5</v>
      </c>
      <c r="C4" s="3"/>
      <c r="D4" s="6" t="s">
        <v>25</v>
      </c>
      <c r="E4" s="4">
        <v>135397.79999999999</v>
      </c>
    </row>
    <row r="5" spans="1:5">
      <c r="A5" s="2">
        <v>3</v>
      </c>
      <c r="B5" s="3" t="s">
        <v>6</v>
      </c>
      <c r="C5" s="3"/>
      <c r="D5" s="7" t="s">
        <v>29</v>
      </c>
      <c r="E5" s="4">
        <v>4377.5</v>
      </c>
    </row>
    <row r="6" spans="1:5">
      <c r="A6" s="2">
        <v>4</v>
      </c>
      <c r="B6" s="3" t="s">
        <v>7</v>
      </c>
      <c r="C6" s="3"/>
      <c r="D6" s="7" t="s">
        <v>30</v>
      </c>
      <c r="E6" s="4">
        <v>84000</v>
      </c>
    </row>
    <row r="7" spans="1:5">
      <c r="A7" s="2">
        <v>5</v>
      </c>
      <c r="B7" s="3" t="s">
        <v>9</v>
      </c>
      <c r="C7" s="3"/>
      <c r="D7" s="7" t="s">
        <v>31</v>
      </c>
      <c r="E7" s="4">
        <v>60000</v>
      </c>
    </row>
    <row r="8" spans="1:5">
      <c r="A8" s="2">
        <v>6</v>
      </c>
      <c r="B8" s="3" t="s">
        <v>8</v>
      </c>
      <c r="C8" s="3"/>
      <c r="D8" s="7" t="s">
        <v>32</v>
      </c>
      <c r="E8" s="4">
        <v>166920</v>
      </c>
    </row>
    <row r="9" spans="1:5">
      <c r="A9" s="2">
        <v>7</v>
      </c>
      <c r="B9" s="3" t="s">
        <v>10</v>
      </c>
      <c r="C9" s="3"/>
      <c r="D9" s="7" t="s">
        <v>33</v>
      </c>
      <c r="E9" s="4">
        <v>204600</v>
      </c>
    </row>
    <row r="10" spans="1:5">
      <c r="A10" s="2">
        <v>8</v>
      </c>
      <c r="B10" s="3" t="s">
        <v>11</v>
      </c>
      <c r="C10" s="3"/>
      <c r="D10" s="7" t="s">
        <v>26</v>
      </c>
      <c r="E10" s="4">
        <v>141240</v>
      </c>
    </row>
    <row r="11" spans="1:5">
      <c r="A11" s="2">
        <v>9</v>
      </c>
      <c r="B11" s="3" t="s">
        <v>12</v>
      </c>
      <c r="C11" s="3"/>
      <c r="D11" s="7" t="s">
        <v>27</v>
      </c>
      <c r="E11" s="4">
        <v>61760.4</v>
      </c>
    </row>
    <row r="12" spans="1:5">
      <c r="A12" s="2">
        <v>10</v>
      </c>
      <c r="B12" s="3" t="s">
        <v>13</v>
      </c>
      <c r="C12" s="3"/>
      <c r="D12" s="7" t="s">
        <v>34</v>
      </c>
      <c r="E12" s="4">
        <v>25600</v>
      </c>
    </row>
    <row r="13" spans="1:5">
      <c r="A13" s="2">
        <v>11</v>
      </c>
      <c r="B13" s="3" t="s">
        <v>14</v>
      </c>
      <c r="C13" s="3"/>
      <c r="D13" s="7" t="s">
        <v>35</v>
      </c>
      <c r="E13" s="4">
        <v>26400</v>
      </c>
    </row>
    <row r="14" spans="1:5">
      <c r="A14" s="2">
        <v>12</v>
      </c>
      <c r="B14" s="3" t="s">
        <v>15</v>
      </c>
      <c r="C14" s="8">
        <v>1.8</v>
      </c>
      <c r="D14" s="7" t="s">
        <v>36</v>
      </c>
      <c r="E14" s="4">
        <v>54760</v>
      </c>
    </row>
    <row r="15" spans="1:5">
      <c r="A15" s="2">
        <v>13</v>
      </c>
      <c r="B15" s="3" t="s">
        <v>16</v>
      </c>
      <c r="C15" s="3">
        <v>0.51</v>
      </c>
      <c r="D15" s="7" t="s">
        <v>37</v>
      </c>
      <c r="E15" s="4">
        <v>3264</v>
      </c>
    </row>
    <row r="16" spans="1:5">
      <c r="A16" s="2">
        <v>14</v>
      </c>
      <c r="B16" s="3" t="s">
        <v>17</v>
      </c>
      <c r="C16" s="8">
        <v>1.8</v>
      </c>
      <c r="D16" s="7" t="s">
        <v>38</v>
      </c>
      <c r="E16" s="4">
        <v>25680</v>
      </c>
    </row>
    <row r="17" spans="1:5" ht="28.5" customHeight="1">
      <c r="A17" s="2">
        <v>15</v>
      </c>
      <c r="B17" s="3" t="s">
        <v>18</v>
      </c>
      <c r="C17" s="3">
        <v>0.51</v>
      </c>
      <c r="D17" s="7" t="s">
        <v>39</v>
      </c>
      <c r="E17" s="4">
        <v>12240</v>
      </c>
    </row>
    <row r="18" spans="1:5">
      <c r="A18" s="2">
        <v>16</v>
      </c>
      <c r="B18" s="3" t="s">
        <v>19</v>
      </c>
      <c r="C18" s="9" t="s">
        <v>46</v>
      </c>
      <c r="D18" s="7" t="s">
        <v>40</v>
      </c>
      <c r="E18" s="4">
        <v>292100</v>
      </c>
    </row>
    <row r="19" spans="1:5">
      <c r="A19" s="2">
        <v>17</v>
      </c>
      <c r="B19" s="3" t="s">
        <v>20</v>
      </c>
      <c r="C19" s="3"/>
      <c r="D19" s="7" t="s">
        <v>41</v>
      </c>
      <c r="E19" s="4">
        <v>100800</v>
      </c>
    </row>
    <row r="20" spans="1:5">
      <c r="A20" s="2">
        <v>18</v>
      </c>
      <c r="B20" s="3" t="s">
        <v>21</v>
      </c>
      <c r="C20" s="3"/>
      <c r="D20" s="7" t="s">
        <v>28</v>
      </c>
      <c r="E20" s="4">
        <v>18200</v>
      </c>
    </row>
    <row r="21" spans="1:5">
      <c r="A21" s="2">
        <v>19</v>
      </c>
      <c r="B21" s="3" t="s">
        <v>21</v>
      </c>
      <c r="C21" s="3"/>
      <c r="D21" s="7" t="s">
        <v>42</v>
      </c>
      <c r="E21" s="4">
        <v>72000</v>
      </c>
    </row>
    <row r="22" spans="1:5" ht="30" customHeight="1">
      <c r="A22" s="2">
        <v>20</v>
      </c>
      <c r="B22" s="3" t="s">
        <v>22</v>
      </c>
      <c r="C22" s="3"/>
      <c r="D22" s="7" t="s">
        <v>43</v>
      </c>
      <c r="E22" s="4">
        <v>1312200</v>
      </c>
    </row>
    <row r="23" spans="1:5">
      <c r="A23" s="2">
        <v>21</v>
      </c>
      <c r="B23" s="3" t="s">
        <v>23</v>
      </c>
      <c r="C23" s="3"/>
      <c r="D23" s="7" t="s">
        <v>43</v>
      </c>
      <c r="E23" s="4">
        <v>352000</v>
      </c>
    </row>
    <row r="24" spans="1:5">
      <c r="A24" s="2">
        <v>22</v>
      </c>
      <c r="B24" s="3" t="s">
        <v>24</v>
      </c>
      <c r="C24" s="3"/>
      <c r="D24" s="7" t="s">
        <v>43</v>
      </c>
      <c r="E24" s="4">
        <v>944000</v>
      </c>
    </row>
    <row r="25" spans="1:5">
      <c r="A25" s="2">
        <v>23</v>
      </c>
      <c r="B25" s="57" t="s">
        <v>49</v>
      </c>
      <c r="C25" s="58"/>
      <c r="D25" s="59"/>
      <c r="E25" s="11">
        <v>4690889.7</v>
      </c>
    </row>
  </sheetData>
  <mergeCells count="2">
    <mergeCell ref="B25:D25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80" workbookViewId="0">
      <selection activeCell="B16" sqref="B16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5" ht="36.75" customHeight="1">
      <c r="A1" s="60" t="s">
        <v>50</v>
      </c>
      <c r="B1" s="60"/>
      <c r="C1" s="60"/>
      <c r="D1" s="60"/>
      <c r="E1" s="60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5">
      <c r="A3" s="2">
        <v>1</v>
      </c>
      <c r="B3" s="3" t="s">
        <v>47</v>
      </c>
      <c r="C3" s="4">
        <v>4</v>
      </c>
      <c r="D3" s="5">
        <v>36000</v>
      </c>
      <c r="E3" s="4">
        <v>144000</v>
      </c>
    </row>
    <row r="4" spans="1:5">
      <c r="A4" s="2">
        <v>2</v>
      </c>
      <c r="B4" s="3" t="s">
        <v>48</v>
      </c>
      <c r="C4" s="4">
        <v>1.5</v>
      </c>
      <c r="D4" s="5">
        <v>12000</v>
      </c>
      <c r="E4" s="4">
        <v>18000</v>
      </c>
    </row>
    <row r="5" spans="1:5">
      <c r="A5" s="2">
        <v>3</v>
      </c>
      <c r="B5" s="12" t="s">
        <v>52</v>
      </c>
      <c r="C5" s="4">
        <v>180</v>
      </c>
      <c r="D5" s="4">
        <v>600</v>
      </c>
      <c r="E5" s="4">
        <v>108000</v>
      </c>
    </row>
    <row r="6" spans="1:5">
      <c r="A6" s="2">
        <v>6</v>
      </c>
      <c r="B6" s="12" t="s">
        <v>53</v>
      </c>
      <c r="C6" s="4">
        <v>51</v>
      </c>
      <c r="D6" s="47">
        <v>600</v>
      </c>
      <c r="E6" s="4">
        <v>25500</v>
      </c>
    </row>
    <row r="7" spans="1:5">
      <c r="A7" s="2">
        <v>7</v>
      </c>
      <c r="B7" s="12" t="s">
        <v>51</v>
      </c>
      <c r="C7" s="4">
        <v>8</v>
      </c>
      <c r="D7" s="5">
        <v>50000</v>
      </c>
      <c r="E7" s="4">
        <v>400000</v>
      </c>
    </row>
    <row r="8" spans="1:5">
      <c r="A8" s="2">
        <v>8</v>
      </c>
      <c r="B8" s="61" t="s">
        <v>54</v>
      </c>
      <c r="C8" s="62"/>
      <c r="D8" s="63"/>
      <c r="E8" s="11">
        <f>SUM(E3:E7)</f>
        <v>695500</v>
      </c>
    </row>
  </sheetData>
  <mergeCells count="2">
    <mergeCell ref="A1:E1"/>
    <mergeCell ref="B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80" workbookViewId="0">
      <selection activeCell="B5" sqref="B5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5" ht="36" customHeight="1">
      <c r="A1" s="60" t="s">
        <v>149</v>
      </c>
      <c r="B1" s="60"/>
      <c r="C1" s="60"/>
      <c r="D1" s="60"/>
      <c r="E1" s="60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5">
      <c r="A3" s="2">
        <v>1</v>
      </c>
      <c r="B3" s="13" t="s">
        <v>55</v>
      </c>
      <c r="C3" s="46">
        <v>140</v>
      </c>
      <c r="D3" s="46">
        <v>680</v>
      </c>
      <c r="E3" s="46">
        <v>95200</v>
      </c>
    </row>
    <row r="4" spans="1:5">
      <c r="A4" s="2">
        <v>2</v>
      </c>
      <c r="B4" s="13" t="s">
        <v>56</v>
      </c>
      <c r="C4" s="46">
        <v>55</v>
      </c>
      <c r="D4" s="46">
        <v>825</v>
      </c>
      <c r="E4" s="46">
        <v>45375</v>
      </c>
    </row>
    <row r="5" spans="1:5">
      <c r="A5" s="2">
        <v>3</v>
      </c>
      <c r="B5" s="13" t="s">
        <v>57</v>
      </c>
      <c r="C5" s="46">
        <v>6</v>
      </c>
      <c r="D5" s="46">
        <v>3300</v>
      </c>
      <c r="E5" s="46">
        <v>19800</v>
      </c>
    </row>
    <row r="6" spans="1:5">
      <c r="A6" s="2">
        <v>4</v>
      </c>
      <c r="B6" s="13" t="s">
        <v>64</v>
      </c>
      <c r="C6" s="46">
        <v>68</v>
      </c>
      <c r="D6" s="46">
        <v>2000</v>
      </c>
      <c r="E6" s="46">
        <v>136000</v>
      </c>
    </row>
    <row r="7" spans="1:5">
      <c r="A7" s="2">
        <v>5</v>
      </c>
      <c r="B7" s="13" t="s">
        <v>65</v>
      </c>
      <c r="C7" s="46">
        <v>18</v>
      </c>
      <c r="D7" s="46">
        <v>2000</v>
      </c>
      <c r="E7" s="46">
        <v>36000</v>
      </c>
    </row>
    <row r="8" spans="1:5">
      <c r="A8" s="2">
        <v>6</v>
      </c>
      <c r="B8" s="13" t="s">
        <v>58</v>
      </c>
      <c r="C8" s="46">
        <v>46</v>
      </c>
      <c r="D8" s="46">
        <v>400</v>
      </c>
      <c r="E8" s="46">
        <v>18400</v>
      </c>
    </row>
    <row r="9" spans="1:5">
      <c r="A9" s="2">
        <v>7</v>
      </c>
      <c r="B9" s="13" t="s">
        <v>59</v>
      </c>
      <c r="C9" s="46">
        <v>150</v>
      </c>
      <c r="D9" s="46">
        <v>400</v>
      </c>
      <c r="E9" s="46">
        <v>60000</v>
      </c>
    </row>
    <row r="10" spans="1:5">
      <c r="A10" s="2">
        <v>8</v>
      </c>
      <c r="B10" s="13" t="s">
        <v>60</v>
      </c>
      <c r="C10" s="46">
        <v>400</v>
      </c>
      <c r="D10" s="46">
        <v>100</v>
      </c>
      <c r="E10" s="46">
        <v>40000</v>
      </c>
    </row>
    <row r="11" spans="1:5">
      <c r="A11" s="2">
        <v>9</v>
      </c>
      <c r="B11" s="13" t="s">
        <v>63</v>
      </c>
      <c r="C11" s="46">
        <v>29</v>
      </c>
      <c r="D11" s="46">
        <v>2000</v>
      </c>
      <c r="E11" s="46">
        <v>58000</v>
      </c>
    </row>
    <row r="12" spans="1:5">
      <c r="A12" s="2">
        <v>10</v>
      </c>
      <c r="B12" s="13" t="s">
        <v>62</v>
      </c>
      <c r="C12" s="46">
        <v>1050</v>
      </c>
      <c r="D12" s="46">
        <v>33</v>
      </c>
      <c r="E12" s="46">
        <v>34650</v>
      </c>
    </row>
    <row r="13" spans="1:5">
      <c r="A13" s="2">
        <v>11</v>
      </c>
      <c r="B13" s="13" t="s">
        <v>61</v>
      </c>
      <c r="C13" s="46">
        <v>50</v>
      </c>
      <c r="D13" s="46">
        <v>66</v>
      </c>
      <c r="E13" s="46">
        <v>3300</v>
      </c>
    </row>
    <row r="14" spans="1:5">
      <c r="A14" s="2">
        <v>12</v>
      </c>
      <c r="B14" s="61" t="s">
        <v>66</v>
      </c>
      <c r="C14" s="62"/>
      <c r="D14" s="63"/>
      <c r="E14" s="14">
        <f>SUM(E3:E13)</f>
        <v>546725</v>
      </c>
    </row>
  </sheetData>
  <mergeCells count="2">
    <mergeCell ref="B14:D14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80" workbookViewId="0">
      <selection activeCell="D9" sqref="D9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5" s="18" customFormat="1">
      <c r="B1" s="64" t="s">
        <v>149</v>
      </c>
      <c r="C1" s="64"/>
      <c r="D1" s="64"/>
      <c r="E1" s="64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5">
      <c r="A3" s="2">
        <v>1</v>
      </c>
      <c r="B3" s="3" t="s">
        <v>143</v>
      </c>
      <c r="C3" s="4">
        <v>19</v>
      </c>
      <c r="D3" s="4">
        <v>500</v>
      </c>
      <c r="E3" s="4">
        <v>9500</v>
      </c>
    </row>
    <row r="4" spans="1:5">
      <c r="A4" s="2">
        <v>2</v>
      </c>
      <c r="B4" s="3" t="s">
        <v>145</v>
      </c>
      <c r="C4" s="4">
        <v>72</v>
      </c>
      <c r="D4" s="4">
        <v>360</v>
      </c>
      <c r="E4" s="4">
        <v>25920</v>
      </c>
    </row>
    <row r="5" spans="1:5">
      <c r="A5" s="2">
        <v>3</v>
      </c>
      <c r="B5" s="13" t="s">
        <v>144</v>
      </c>
      <c r="C5" s="46">
        <v>84</v>
      </c>
      <c r="D5" s="46">
        <v>50</v>
      </c>
      <c r="E5" s="4">
        <v>4200</v>
      </c>
    </row>
    <row r="6" spans="1:5">
      <c r="A6" s="2">
        <v>4</v>
      </c>
      <c r="B6" s="13" t="s">
        <v>58</v>
      </c>
      <c r="C6" s="46">
        <v>46</v>
      </c>
      <c r="D6" s="46">
        <v>100</v>
      </c>
      <c r="E6" s="4">
        <v>4600</v>
      </c>
    </row>
    <row r="7" spans="1:5">
      <c r="A7" s="2">
        <v>5</v>
      </c>
      <c r="B7" s="3" t="s">
        <v>146</v>
      </c>
      <c r="C7" s="4">
        <v>3</v>
      </c>
      <c r="D7" s="5">
        <v>80000</v>
      </c>
      <c r="E7" s="4">
        <v>240000</v>
      </c>
    </row>
    <row r="8" spans="1:5">
      <c r="A8" s="2">
        <v>6</v>
      </c>
      <c r="B8" s="3" t="s">
        <v>147</v>
      </c>
      <c r="C8" s="4">
        <v>5</v>
      </c>
      <c r="D8" s="5">
        <v>3000</v>
      </c>
      <c r="E8" s="4">
        <v>15000</v>
      </c>
    </row>
    <row r="9" spans="1:5">
      <c r="A9" s="2">
        <v>7</v>
      </c>
      <c r="B9" s="20" t="s">
        <v>148</v>
      </c>
      <c r="C9" s="4">
        <v>10</v>
      </c>
      <c r="D9" s="4">
        <v>5000</v>
      </c>
      <c r="E9" s="10">
        <v>50000</v>
      </c>
    </row>
    <row r="10" spans="1:5">
      <c r="A10" s="2">
        <v>8</v>
      </c>
      <c r="B10" s="3"/>
      <c r="C10" s="8"/>
      <c r="D10" s="3"/>
      <c r="E10" s="3"/>
    </row>
    <row r="11" spans="1:5">
      <c r="A11" s="2">
        <v>9</v>
      </c>
      <c r="B11" s="61" t="s">
        <v>141</v>
      </c>
      <c r="C11" s="62"/>
      <c r="D11" s="63"/>
      <c r="E11" s="21">
        <f>SUM(E3:E10)</f>
        <v>349220</v>
      </c>
    </row>
  </sheetData>
  <mergeCells count="2">
    <mergeCell ref="B1:E1"/>
    <mergeCell ref="B11:D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80" workbookViewId="0">
      <selection activeCell="B5" sqref="B5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5">
      <c r="A1" s="60" t="s">
        <v>50</v>
      </c>
      <c r="B1" s="60"/>
      <c r="C1" s="60"/>
      <c r="D1" s="60"/>
      <c r="E1" s="60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5">
      <c r="A3" s="2"/>
      <c r="B3" s="15" t="s">
        <v>90</v>
      </c>
      <c r="C3" s="16"/>
      <c r="D3" s="16" t="s">
        <v>74</v>
      </c>
      <c r="E3" s="16" t="s">
        <v>75</v>
      </c>
    </row>
    <row r="4" spans="1:5">
      <c r="A4" s="2"/>
      <c r="B4" s="15" t="s">
        <v>67</v>
      </c>
      <c r="C4" s="16"/>
      <c r="D4" s="16" t="s">
        <v>74</v>
      </c>
      <c r="E4" s="16" t="s">
        <v>75</v>
      </c>
    </row>
    <row r="5" spans="1:5">
      <c r="A5" s="2">
        <v>1</v>
      </c>
      <c r="B5" s="15" t="s">
        <v>68</v>
      </c>
      <c r="C5" s="16" t="s">
        <v>76</v>
      </c>
      <c r="D5" s="16" t="s">
        <v>91</v>
      </c>
      <c r="E5" s="16" t="s">
        <v>92</v>
      </c>
    </row>
    <row r="6" spans="1:5">
      <c r="A6" s="2">
        <v>2</v>
      </c>
      <c r="B6" s="15" t="s">
        <v>69</v>
      </c>
      <c r="C6" s="16" t="s">
        <v>77</v>
      </c>
      <c r="D6" s="16" t="s">
        <v>93</v>
      </c>
      <c r="E6" s="16" t="s">
        <v>94</v>
      </c>
    </row>
    <row r="7" spans="1:5">
      <c r="A7" s="2">
        <v>3</v>
      </c>
      <c r="B7" s="15" t="s">
        <v>70</v>
      </c>
      <c r="C7" s="16" t="s">
        <v>78</v>
      </c>
      <c r="D7" s="16" t="s">
        <v>95</v>
      </c>
      <c r="E7" s="16" t="s">
        <v>96</v>
      </c>
    </row>
    <row r="8" spans="1:5">
      <c r="A8" s="2">
        <v>4</v>
      </c>
      <c r="B8" s="15" t="s">
        <v>71</v>
      </c>
      <c r="C8" s="16" t="s">
        <v>79</v>
      </c>
      <c r="D8" s="16" t="s">
        <v>97</v>
      </c>
      <c r="E8" s="16" t="s">
        <v>98</v>
      </c>
    </row>
    <row r="9" spans="1:5">
      <c r="A9" s="2">
        <v>5</v>
      </c>
      <c r="B9" s="15" t="s">
        <v>45</v>
      </c>
      <c r="C9" s="16" t="s">
        <v>80</v>
      </c>
      <c r="D9" s="16" t="s">
        <v>81</v>
      </c>
      <c r="E9" s="16" t="s">
        <v>82</v>
      </c>
    </row>
    <row r="10" spans="1:5" ht="27.75" customHeight="1">
      <c r="A10" s="2">
        <v>6</v>
      </c>
      <c r="B10" s="15" t="s">
        <v>72</v>
      </c>
      <c r="C10" s="16" t="s">
        <v>83</v>
      </c>
      <c r="D10" s="16" t="s">
        <v>84</v>
      </c>
      <c r="E10" s="16" t="s">
        <v>85</v>
      </c>
    </row>
    <row r="11" spans="1:5" ht="27" customHeight="1">
      <c r="A11" s="2">
        <v>7</v>
      </c>
      <c r="B11" s="15" t="s">
        <v>73</v>
      </c>
      <c r="C11" s="16" t="s">
        <v>86</v>
      </c>
      <c r="D11" s="16" t="s">
        <v>87</v>
      </c>
      <c r="E11" s="16" t="s">
        <v>88</v>
      </c>
    </row>
    <row r="12" spans="1:5">
      <c r="A12" s="2"/>
      <c r="B12" s="65" t="s">
        <v>180</v>
      </c>
      <c r="C12" s="66"/>
      <c r="D12" s="67"/>
      <c r="E12" s="22" t="s">
        <v>99</v>
      </c>
    </row>
  </sheetData>
  <mergeCells count="2">
    <mergeCell ref="A1:E1"/>
    <mergeCell ref="B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80" workbookViewId="0">
      <selection activeCell="B19" sqref="B19"/>
    </sheetView>
  </sheetViews>
  <sheetFormatPr defaultRowHeight="23.25"/>
  <cols>
    <col min="1" max="1" width="7.375" style="1" customWidth="1"/>
    <col min="2" max="2" width="33.875" style="1" customWidth="1"/>
    <col min="3" max="3" width="16.125" style="1" customWidth="1"/>
    <col min="4" max="4" width="15.5" style="1" customWidth="1"/>
    <col min="5" max="5" width="13.25" style="1" customWidth="1"/>
    <col min="6" max="6" width="15.5" style="1" customWidth="1"/>
    <col min="7" max="7" width="13.25" style="1" customWidth="1"/>
    <col min="8" max="8" width="12.5" style="1" customWidth="1"/>
    <col min="9" max="9" width="15.25" style="1" customWidth="1"/>
    <col min="10" max="10" width="13" style="1" customWidth="1"/>
    <col min="11" max="12" width="9" style="1"/>
    <col min="13" max="13" width="10.875" style="1" customWidth="1"/>
    <col min="14" max="16384" width="9" style="1"/>
  </cols>
  <sheetData>
    <row r="1" spans="1:7">
      <c r="A1" s="71" t="s">
        <v>50</v>
      </c>
      <c r="B1" s="71"/>
      <c r="C1" s="71"/>
      <c r="D1" s="71"/>
      <c r="E1" s="72"/>
    </row>
    <row r="2" spans="1:7">
      <c r="A2" s="24" t="s">
        <v>0</v>
      </c>
      <c r="B2" s="24" t="s">
        <v>1</v>
      </c>
      <c r="C2" s="24" t="s">
        <v>137</v>
      </c>
      <c r="D2" s="24" t="s">
        <v>138</v>
      </c>
      <c r="E2" s="24" t="s">
        <v>139</v>
      </c>
      <c r="F2" s="24" t="s">
        <v>181</v>
      </c>
      <c r="G2" s="24" t="s">
        <v>182</v>
      </c>
    </row>
    <row r="3" spans="1:7">
      <c r="A3" s="25">
        <v>1</v>
      </c>
      <c r="B3" s="28" t="s">
        <v>100</v>
      </c>
      <c r="C3" s="25">
        <v>100</v>
      </c>
      <c r="D3" s="25" t="s">
        <v>101</v>
      </c>
      <c r="E3" s="26">
        <v>15000</v>
      </c>
      <c r="F3" s="25" t="s">
        <v>183</v>
      </c>
      <c r="G3" s="26" t="s">
        <v>184</v>
      </c>
    </row>
    <row r="4" spans="1:7">
      <c r="A4" s="25">
        <v>2</v>
      </c>
      <c r="B4" s="28" t="s">
        <v>102</v>
      </c>
      <c r="C4" s="26">
        <v>2000</v>
      </c>
      <c r="D4" s="25" t="s">
        <v>103</v>
      </c>
      <c r="E4" s="26">
        <v>40000</v>
      </c>
      <c r="F4" s="25"/>
      <c r="G4" s="26" t="s">
        <v>184</v>
      </c>
    </row>
    <row r="5" spans="1:7">
      <c r="A5" s="25">
        <v>3</v>
      </c>
      <c r="B5" s="28" t="s">
        <v>104</v>
      </c>
      <c r="C5" s="25">
        <v>300</v>
      </c>
      <c r="D5" s="25" t="s">
        <v>105</v>
      </c>
      <c r="E5" s="26">
        <v>30000</v>
      </c>
      <c r="F5" s="25" t="s">
        <v>185</v>
      </c>
      <c r="G5" s="26" t="s">
        <v>184</v>
      </c>
    </row>
    <row r="6" spans="1:7">
      <c r="A6" s="25">
        <v>4</v>
      </c>
      <c r="B6" s="28" t="s">
        <v>106</v>
      </c>
      <c r="C6" s="25">
        <v>350</v>
      </c>
      <c r="D6" s="25" t="s">
        <v>107</v>
      </c>
      <c r="E6" s="26">
        <v>10500</v>
      </c>
      <c r="F6" s="25" t="s">
        <v>186</v>
      </c>
      <c r="G6" s="26" t="s">
        <v>184</v>
      </c>
    </row>
    <row r="7" spans="1:7">
      <c r="A7" s="25">
        <v>5</v>
      </c>
      <c r="B7" s="28" t="s">
        <v>108</v>
      </c>
      <c r="C7" s="25">
        <v>220</v>
      </c>
      <c r="D7" s="25" t="s">
        <v>109</v>
      </c>
      <c r="E7" s="26">
        <v>2200</v>
      </c>
      <c r="F7" s="25"/>
      <c r="G7" s="26" t="s">
        <v>184</v>
      </c>
    </row>
    <row r="8" spans="1:7">
      <c r="A8" s="25">
        <v>6</v>
      </c>
      <c r="B8" s="28" t="s">
        <v>110</v>
      </c>
      <c r="C8" s="25">
        <v>4</v>
      </c>
      <c r="D8" s="25" t="s">
        <v>111</v>
      </c>
      <c r="E8" s="26">
        <v>1200</v>
      </c>
      <c r="F8" s="25"/>
      <c r="G8" s="26" t="s">
        <v>184</v>
      </c>
    </row>
    <row r="9" spans="1:7">
      <c r="A9" s="25">
        <v>7</v>
      </c>
      <c r="B9" s="28" t="s">
        <v>112</v>
      </c>
      <c r="C9" s="25">
        <v>8.8000000000000007</v>
      </c>
      <c r="D9" s="25" t="s">
        <v>113</v>
      </c>
      <c r="E9" s="26">
        <v>13200</v>
      </c>
      <c r="F9" s="25" t="s">
        <v>187</v>
      </c>
      <c r="G9" s="26" t="s">
        <v>184</v>
      </c>
    </row>
    <row r="10" spans="1:7">
      <c r="A10" s="25">
        <v>8</v>
      </c>
      <c r="B10" s="28" t="s">
        <v>114</v>
      </c>
      <c r="C10" s="25">
        <v>4</v>
      </c>
      <c r="D10" s="25" t="s">
        <v>115</v>
      </c>
      <c r="E10" s="26">
        <v>2000</v>
      </c>
      <c r="F10" s="25" t="s">
        <v>187</v>
      </c>
      <c r="G10" s="26" t="s">
        <v>184</v>
      </c>
    </row>
    <row r="11" spans="1:7">
      <c r="A11" s="25">
        <v>9</v>
      </c>
      <c r="B11" s="28" t="s">
        <v>116</v>
      </c>
      <c r="C11" s="25">
        <v>1.5</v>
      </c>
      <c r="D11" s="25" t="s">
        <v>97</v>
      </c>
      <c r="E11" s="26">
        <v>1500</v>
      </c>
      <c r="F11" s="25" t="s">
        <v>187</v>
      </c>
      <c r="G11" s="26" t="s">
        <v>184</v>
      </c>
    </row>
    <row r="12" spans="1:7">
      <c r="A12" s="25">
        <v>10</v>
      </c>
      <c r="B12" s="28" t="s">
        <v>117</v>
      </c>
      <c r="C12" s="25">
        <v>0.51</v>
      </c>
      <c r="D12" s="25" t="s">
        <v>118</v>
      </c>
      <c r="E12" s="26">
        <v>1020</v>
      </c>
      <c r="F12" s="25" t="s">
        <v>188</v>
      </c>
      <c r="G12" s="26" t="s">
        <v>184</v>
      </c>
    </row>
    <row r="13" spans="1:7">
      <c r="A13" s="25">
        <v>11</v>
      </c>
      <c r="B13" s="28" t="s">
        <v>119</v>
      </c>
      <c r="C13" s="25">
        <v>1.8</v>
      </c>
      <c r="D13" s="25" t="s">
        <v>120</v>
      </c>
      <c r="E13" s="26">
        <v>1080</v>
      </c>
      <c r="F13" s="25" t="s">
        <v>188</v>
      </c>
      <c r="G13" s="26" t="s">
        <v>184</v>
      </c>
    </row>
    <row r="14" spans="1:7">
      <c r="A14" s="25">
        <v>12</v>
      </c>
      <c r="B14" s="28" t="s">
        <v>121</v>
      </c>
      <c r="C14" s="25">
        <v>1.8</v>
      </c>
      <c r="D14" s="25" t="s">
        <v>120</v>
      </c>
      <c r="E14" s="26">
        <v>1080</v>
      </c>
      <c r="F14" s="25" t="s">
        <v>188</v>
      </c>
      <c r="G14" s="26" t="s">
        <v>184</v>
      </c>
    </row>
    <row r="15" spans="1:7">
      <c r="A15" s="25">
        <v>13</v>
      </c>
      <c r="B15" s="28" t="s">
        <v>122</v>
      </c>
      <c r="C15" s="25">
        <v>1.8</v>
      </c>
      <c r="D15" s="25" t="s">
        <v>123</v>
      </c>
      <c r="E15" s="26">
        <v>1080</v>
      </c>
      <c r="F15" s="25" t="s">
        <v>188</v>
      </c>
      <c r="G15" s="26" t="s">
        <v>184</v>
      </c>
    </row>
    <row r="16" spans="1:7" ht="69.75">
      <c r="A16" s="25">
        <v>14</v>
      </c>
      <c r="B16" s="28" t="s">
        <v>124</v>
      </c>
      <c r="C16" s="26">
        <v>1300</v>
      </c>
      <c r="D16" s="25" t="s">
        <v>189</v>
      </c>
      <c r="E16" s="26">
        <v>16900</v>
      </c>
      <c r="F16" s="25" t="s">
        <v>190</v>
      </c>
      <c r="G16" s="26" t="s">
        <v>191</v>
      </c>
    </row>
    <row r="17" spans="1:7" ht="69.75">
      <c r="A17" s="25"/>
      <c r="B17" s="28" t="s">
        <v>125</v>
      </c>
      <c r="C17" s="26" t="s">
        <v>193</v>
      </c>
      <c r="D17" s="30" t="s">
        <v>192</v>
      </c>
      <c r="E17" s="29">
        <v>7410</v>
      </c>
      <c r="F17" s="25" t="s">
        <v>190</v>
      </c>
      <c r="G17" s="26" t="s">
        <v>191</v>
      </c>
    </row>
    <row r="18" spans="1:7" ht="93">
      <c r="A18" s="25">
        <v>15</v>
      </c>
      <c r="B18" s="28" t="s">
        <v>126</v>
      </c>
      <c r="C18" s="26" t="s">
        <v>201</v>
      </c>
      <c r="D18" s="30" t="s">
        <v>194</v>
      </c>
      <c r="E18" s="29">
        <v>102720</v>
      </c>
      <c r="F18" s="25" t="s">
        <v>199</v>
      </c>
      <c r="G18" s="26" t="s">
        <v>200</v>
      </c>
    </row>
    <row r="19" spans="1:7" ht="93">
      <c r="A19" s="25">
        <f>A18+1</f>
        <v>16</v>
      </c>
      <c r="B19" s="28" t="s">
        <v>127</v>
      </c>
      <c r="C19" s="26" t="s">
        <v>203</v>
      </c>
      <c r="D19" s="30" t="s">
        <v>195</v>
      </c>
      <c r="E19" s="29">
        <v>23400</v>
      </c>
      <c r="F19" s="25" t="s">
        <v>199</v>
      </c>
      <c r="G19" s="26" t="s">
        <v>200</v>
      </c>
    </row>
    <row r="20" spans="1:7" ht="93">
      <c r="A20" s="25">
        <f t="shared" ref="A20:A28" si="0">A19+1</f>
        <v>17</v>
      </c>
      <c r="B20" s="28" t="s">
        <v>128</v>
      </c>
      <c r="C20" s="26" t="s">
        <v>204</v>
      </c>
      <c r="D20" s="30" t="s">
        <v>26</v>
      </c>
      <c r="E20" s="29">
        <v>51600</v>
      </c>
      <c r="F20" s="25" t="s">
        <v>199</v>
      </c>
      <c r="G20" s="26" t="s">
        <v>200</v>
      </c>
    </row>
    <row r="21" spans="1:7" ht="93">
      <c r="A21" s="25">
        <f t="shared" si="0"/>
        <v>18</v>
      </c>
      <c r="B21" s="28" t="s">
        <v>129</v>
      </c>
      <c r="C21" s="26" t="s">
        <v>205</v>
      </c>
      <c r="D21" s="30" t="s">
        <v>130</v>
      </c>
      <c r="E21" s="29">
        <v>9000</v>
      </c>
      <c r="F21" s="25" t="s">
        <v>199</v>
      </c>
      <c r="G21" s="26" t="s">
        <v>200</v>
      </c>
    </row>
    <row r="22" spans="1:7" ht="93">
      <c r="A22" s="25">
        <f t="shared" si="0"/>
        <v>19</v>
      </c>
      <c r="B22" s="28" t="s">
        <v>131</v>
      </c>
      <c r="C22" s="26" t="s">
        <v>206</v>
      </c>
      <c r="D22" s="30" t="s">
        <v>130</v>
      </c>
      <c r="E22" s="29">
        <v>1650</v>
      </c>
      <c r="F22" s="25" t="s">
        <v>199</v>
      </c>
      <c r="G22" s="26" t="s">
        <v>200</v>
      </c>
    </row>
    <row r="23" spans="1:7" ht="93">
      <c r="A23" s="25">
        <f t="shared" si="0"/>
        <v>20</v>
      </c>
      <c r="B23" s="28" t="s">
        <v>132</v>
      </c>
      <c r="C23" s="26" t="s">
        <v>207</v>
      </c>
      <c r="D23" s="30" t="s">
        <v>133</v>
      </c>
      <c r="E23" s="29">
        <v>825</v>
      </c>
      <c r="F23" s="25" t="s">
        <v>199</v>
      </c>
      <c r="G23" s="26" t="s">
        <v>200</v>
      </c>
    </row>
    <row r="24" spans="1:7" ht="93">
      <c r="A24" s="25">
        <f t="shared" si="0"/>
        <v>21</v>
      </c>
      <c r="B24" s="28" t="s">
        <v>134</v>
      </c>
      <c r="C24" s="26" t="s">
        <v>208</v>
      </c>
      <c r="D24" s="30" t="s">
        <v>130</v>
      </c>
      <c r="E24" s="29">
        <v>1950</v>
      </c>
      <c r="F24" s="25" t="s">
        <v>199</v>
      </c>
      <c r="G24" s="26" t="s">
        <v>200</v>
      </c>
    </row>
    <row r="25" spans="1:7" ht="93">
      <c r="A25" s="25">
        <f t="shared" si="0"/>
        <v>22</v>
      </c>
      <c r="B25" s="28" t="s">
        <v>135</v>
      </c>
      <c r="C25" s="26" t="s">
        <v>209</v>
      </c>
      <c r="D25" s="30" t="s">
        <v>136</v>
      </c>
      <c r="E25" s="29">
        <v>3000</v>
      </c>
      <c r="F25" s="25" t="s">
        <v>199</v>
      </c>
      <c r="G25" s="26" t="s">
        <v>200</v>
      </c>
    </row>
    <row r="26" spans="1:7" ht="93">
      <c r="A26" s="25">
        <f t="shared" si="0"/>
        <v>23</v>
      </c>
      <c r="B26" s="28" t="s">
        <v>196</v>
      </c>
      <c r="C26" s="26" t="s">
        <v>210</v>
      </c>
      <c r="D26" s="30" t="s">
        <v>26</v>
      </c>
      <c r="E26" s="29">
        <v>36000</v>
      </c>
      <c r="F26" s="25" t="s">
        <v>199</v>
      </c>
      <c r="G26" s="26" t="s">
        <v>200</v>
      </c>
    </row>
    <row r="27" spans="1:7" ht="93">
      <c r="A27" s="25">
        <f t="shared" si="0"/>
        <v>24</v>
      </c>
      <c r="B27" s="28" t="s">
        <v>197</v>
      </c>
      <c r="C27" s="26" t="s">
        <v>211</v>
      </c>
      <c r="D27" s="30" t="s">
        <v>26</v>
      </c>
      <c r="E27" s="29">
        <v>4500</v>
      </c>
      <c r="F27" s="25" t="s">
        <v>199</v>
      </c>
      <c r="G27" s="26" t="s">
        <v>200</v>
      </c>
    </row>
    <row r="28" spans="1:7" ht="93">
      <c r="A28" s="25">
        <f t="shared" si="0"/>
        <v>25</v>
      </c>
      <c r="B28" s="28" t="s">
        <v>198</v>
      </c>
      <c r="C28" s="26">
        <v>130</v>
      </c>
      <c r="D28" s="30" t="s">
        <v>202</v>
      </c>
      <c r="E28" s="29">
        <v>39000</v>
      </c>
      <c r="F28" s="25" t="s">
        <v>199</v>
      </c>
      <c r="G28" s="26" t="s">
        <v>200</v>
      </c>
    </row>
    <row r="29" spans="1:7">
      <c r="A29" s="68" t="s">
        <v>212</v>
      </c>
      <c r="B29" s="69"/>
      <c r="C29" s="69"/>
      <c r="D29" s="70"/>
      <c r="E29" s="27">
        <f>SUM(E3:E28)</f>
        <v>417815</v>
      </c>
    </row>
  </sheetData>
  <mergeCells count="2">
    <mergeCell ref="A29:D29"/>
    <mergeCell ref="A1:E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80" workbookViewId="0">
      <selection activeCell="F13" sqref="F13"/>
    </sheetView>
  </sheetViews>
  <sheetFormatPr defaultRowHeight="23.25"/>
  <cols>
    <col min="1" max="1" width="7.375" style="1" customWidth="1"/>
    <col min="2" max="2" width="33.875" style="1" customWidth="1"/>
    <col min="3" max="3" width="12.125" style="1" customWidth="1"/>
    <col min="4" max="4" width="15.5" style="1" customWidth="1"/>
    <col min="5" max="5" width="13.25" style="1" customWidth="1"/>
    <col min="6" max="16384" width="9" style="1"/>
  </cols>
  <sheetData>
    <row r="1" spans="1:6" s="18" customFormat="1">
      <c r="B1" s="64" t="s">
        <v>213</v>
      </c>
      <c r="C1" s="64"/>
      <c r="D1" s="64"/>
      <c r="E1" s="64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44</v>
      </c>
    </row>
    <row r="3" spans="1:6">
      <c r="A3" s="2">
        <v>1</v>
      </c>
      <c r="B3" s="3" t="s">
        <v>214</v>
      </c>
      <c r="C3" s="4">
        <v>30</v>
      </c>
      <c r="D3" s="4">
        <v>1520</v>
      </c>
      <c r="E3" s="4">
        <v>45600</v>
      </c>
    </row>
    <row r="4" spans="1:6">
      <c r="A4" s="2">
        <v>2</v>
      </c>
      <c r="B4" s="3" t="s">
        <v>216</v>
      </c>
      <c r="C4" s="4">
        <v>200</v>
      </c>
      <c r="D4" s="4">
        <v>320</v>
      </c>
      <c r="E4" s="4">
        <v>64000</v>
      </c>
      <c r="F4" s="1" t="s">
        <v>220</v>
      </c>
    </row>
    <row r="5" spans="1:6">
      <c r="A5" s="2">
        <v>3</v>
      </c>
      <c r="B5" s="13" t="s">
        <v>215</v>
      </c>
      <c r="C5" s="46">
        <v>5</v>
      </c>
      <c r="D5" s="46">
        <v>3180</v>
      </c>
      <c r="E5" s="4">
        <v>15900</v>
      </c>
    </row>
    <row r="6" spans="1:6">
      <c r="A6" s="2">
        <v>4</v>
      </c>
      <c r="B6" s="13" t="s">
        <v>217</v>
      </c>
      <c r="C6" s="46">
        <v>30</v>
      </c>
      <c r="D6" s="46">
        <v>3180</v>
      </c>
      <c r="E6" s="4">
        <v>95400</v>
      </c>
    </row>
    <row r="7" spans="1:6">
      <c r="A7" s="2">
        <v>5</v>
      </c>
      <c r="B7" s="3" t="s">
        <v>218</v>
      </c>
      <c r="C7" s="4">
        <v>50</v>
      </c>
      <c r="D7" s="5">
        <v>2656</v>
      </c>
      <c r="E7" s="4">
        <v>132800</v>
      </c>
    </row>
    <row r="8" spans="1:6">
      <c r="A8" s="2">
        <v>6</v>
      </c>
      <c r="B8" s="3" t="s">
        <v>219</v>
      </c>
      <c r="C8" s="4">
        <v>5</v>
      </c>
      <c r="D8" s="5">
        <v>400</v>
      </c>
      <c r="E8" s="4">
        <v>2000</v>
      </c>
    </row>
    <row r="9" spans="1:6">
      <c r="A9" s="2">
        <v>7</v>
      </c>
      <c r="B9" s="20"/>
      <c r="C9" s="4"/>
      <c r="D9" s="4"/>
      <c r="E9" s="10"/>
    </row>
    <row r="10" spans="1:6">
      <c r="A10" s="2">
        <v>8</v>
      </c>
      <c r="B10" s="3"/>
      <c r="C10" s="8"/>
      <c r="D10" s="3"/>
      <c r="E10" s="3"/>
    </row>
    <row r="11" spans="1:6">
      <c r="A11" s="2">
        <v>9</v>
      </c>
      <c r="B11" s="61"/>
      <c r="C11" s="62"/>
      <c r="D11" s="63"/>
      <c r="E11" s="21">
        <f>SUM(E3:E10)</f>
        <v>355700</v>
      </c>
    </row>
  </sheetData>
  <mergeCells count="2">
    <mergeCell ref="B1:E1"/>
    <mergeCell ref="B11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80" workbookViewId="0">
      <selection activeCell="I19" sqref="I19"/>
    </sheetView>
  </sheetViews>
  <sheetFormatPr defaultRowHeight="23.25"/>
  <cols>
    <col min="1" max="1" width="6.375" style="1" customWidth="1"/>
    <col min="2" max="2" width="11" style="31" customWidth="1"/>
    <col min="3" max="3" width="12.125" style="1" customWidth="1"/>
    <col min="4" max="4" width="11.125" style="1" customWidth="1"/>
    <col min="5" max="5" width="8.5" style="1" customWidth="1"/>
    <col min="6" max="6" width="10.125" style="1" bestFit="1" customWidth="1"/>
    <col min="7" max="7" width="10.75" style="1" customWidth="1"/>
    <col min="8" max="8" width="12.5" style="1" customWidth="1"/>
    <col min="9" max="9" width="15.25" style="1" customWidth="1"/>
    <col min="10" max="10" width="13" style="1" customWidth="1"/>
    <col min="11" max="12" width="9" style="1"/>
    <col min="13" max="13" width="10.875" style="1" customWidth="1"/>
    <col min="14" max="16384" width="9" style="1"/>
  </cols>
  <sheetData>
    <row r="1" spans="1:8">
      <c r="A1" s="34" t="s">
        <v>50</v>
      </c>
      <c r="B1" s="34"/>
      <c r="C1" s="33"/>
      <c r="D1" s="33"/>
      <c r="E1" s="33"/>
      <c r="F1" s="33"/>
      <c r="G1" s="33"/>
      <c r="H1" s="33"/>
    </row>
    <row r="2" spans="1:8">
      <c r="A2" s="75" t="s">
        <v>169</v>
      </c>
      <c r="B2" s="75" t="s">
        <v>1</v>
      </c>
      <c r="C2" s="75" t="s">
        <v>170</v>
      </c>
      <c r="D2" s="75" t="s">
        <v>171</v>
      </c>
      <c r="E2" s="75" t="s">
        <v>172</v>
      </c>
      <c r="F2" s="76"/>
      <c r="G2" s="73" t="s">
        <v>173</v>
      </c>
      <c r="H2" s="74"/>
    </row>
    <row r="3" spans="1:8">
      <c r="A3" s="76"/>
      <c r="B3" s="76"/>
      <c r="C3" s="76"/>
      <c r="D3" s="76"/>
      <c r="E3" s="17" t="s">
        <v>174</v>
      </c>
      <c r="F3" s="17" t="s">
        <v>175</v>
      </c>
      <c r="G3" s="17" t="s">
        <v>174</v>
      </c>
      <c r="H3" s="17" t="s">
        <v>175</v>
      </c>
    </row>
    <row r="4" spans="1:8">
      <c r="A4" s="32">
        <v>1</v>
      </c>
      <c r="B4" s="23" t="s">
        <v>152</v>
      </c>
      <c r="C4" s="17" t="s">
        <v>153</v>
      </c>
      <c r="D4" s="17">
        <v>80</v>
      </c>
      <c r="E4" s="48">
        <v>24</v>
      </c>
      <c r="F4" s="48">
        <v>1920</v>
      </c>
      <c r="G4" s="48">
        <v>288</v>
      </c>
      <c r="H4" s="48">
        <v>23040</v>
      </c>
    </row>
    <row r="5" spans="1:8">
      <c r="A5" s="32">
        <f>A4+1</f>
        <v>2</v>
      </c>
      <c r="B5" s="23" t="s">
        <v>154</v>
      </c>
      <c r="C5" s="17" t="s">
        <v>153</v>
      </c>
      <c r="D5" s="17">
        <v>60</v>
      </c>
      <c r="E5" s="48">
        <v>8</v>
      </c>
      <c r="F5" s="48">
        <v>480</v>
      </c>
      <c r="G5" s="48">
        <v>96</v>
      </c>
      <c r="H5" s="48">
        <v>5760</v>
      </c>
    </row>
    <row r="6" spans="1:8">
      <c r="A6" s="32">
        <f t="shared" ref="A6:A16" si="0">A5+1</f>
        <v>3</v>
      </c>
      <c r="B6" s="23" t="s">
        <v>155</v>
      </c>
      <c r="C6" s="17" t="s">
        <v>153</v>
      </c>
      <c r="D6" s="17">
        <v>30</v>
      </c>
      <c r="E6" s="48">
        <v>8</v>
      </c>
      <c r="F6" s="48">
        <v>240</v>
      </c>
      <c r="G6" s="48">
        <v>96</v>
      </c>
      <c r="H6" s="48">
        <v>2880</v>
      </c>
    </row>
    <row r="7" spans="1:8">
      <c r="A7" s="32">
        <f t="shared" si="0"/>
        <v>4</v>
      </c>
      <c r="B7" s="23" t="s">
        <v>156</v>
      </c>
      <c r="C7" s="17" t="s">
        <v>153</v>
      </c>
      <c r="D7" s="17">
        <v>50</v>
      </c>
      <c r="E7" s="48">
        <v>8</v>
      </c>
      <c r="F7" s="48">
        <v>400</v>
      </c>
      <c r="G7" s="48">
        <v>96</v>
      </c>
      <c r="H7" s="48">
        <v>4800</v>
      </c>
    </row>
    <row r="8" spans="1:8">
      <c r="A8" s="32">
        <f t="shared" si="0"/>
        <v>5</v>
      </c>
      <c r="B8" s="23" t="s">
        <v>157</v>
      </c>
      <c r="C8" s="17" t="s">
        <v>153</v>
      </c>
      <c r="D8" s="17">
        <v>30</v>
      </c>
      <c r="E8" s="48">
        <v>8</v>
      </c>
      <c r="F8" s="48">
        <v>240</v>
      </c>
      <c r="G8" s="48">
        <v>96</v>
      </c>
      <c r="H8" s="48">
        <v>2880</v>
      </c>
    </row>
    <row r="9" spans="1:8">
      <c r="A9" s="32">
        <f t="shared" si="0"/>
        <v>6</v>
      </c>
      <c r="B9" s="23" t="s">
        <v>158</v>
      </c>
      <c r="C9" s="17" t="s">
        <v>153</v>
      </c>
      <c r="D9" s="17">
        <v>50</v>
      </c>
      <c r="E9" s="48">
        <v>8</v>
      </c>
      <c r="F9" s="48">
        <v>400</v>
      </c>
      <c r="G9" s="48">
        <v>96</v>
      </c>
      <c r="H9" s="48">
        <v>4800</v>
      </c>
    </row>
    <row r="10" spans="1:8">
      <c r="A10" s="32">
        <f t="shared" si="0"/>
        <v>7</v>
      </c>
      <c r="B10" s="23" t="s">
        <v>159</v>
      </c>
      <c r="C10" s="17" t="s">
        <v>153</v>
      </c>
      <c r="D10" s="17">
        <v>50</v>
      </c>
      <c r="E10" s="48">
        <v>8</v>
      </c>
      <c r="F10" s="48">
        <v>400</v>
      </c>
      <c r="G10" s="48">
        <v>96</v>
      </c>
      <c r="H10" s="48">
        <v>4800</v>
      </c>
    </row>
    <row r="11" spans="1:8">
      <c r="A11" s="32">
        <f t="shared" si="0"/>
        <v>8</v>
      </c>
      <c r="B11" s="23" t="s">
        <v>160</v>
      </c>
      <c r="C11" s="17" t="s">
        <v>161</v>
      </c>
      <c r="D11" s="17">
        <v>2</v>
      </c>
      <c r="E11" s="48">
        <v>4004</v>
      </c>
      <c r="F11" s="48">
        <v>800</v>
      </c>
      <c r="G11" s="48">
        <v>4800</v>
      </c>
      <c r="H11" s="48">
        <v>9600</v>
      </c>
    </row>
    <row r="12" spans="1:8">
      <c r="A12" s="32">
        <f t="shared" si="0"/>
        <v>9</v>
      </c>
      <c r="B12" s="23" t="s">
        <v>162</v>
      </c>
      <c r="C12" s="17" t="s">
        <v>153</v>
      </c>
      <c r="D12" s="17">
        <v>25</v>
      </c>
      <c r="E12" s="48">
        <v>4</v>
      </c>
      <c r="F12" s="48">
        <v>100</v>
      </c>
      <c r="G12" s="48">
        <v>48</v>
      </c>
      <c r="H12" s="48">
        <v>1200</v>
      </c>
    </row>
    <row r="13" spans="1:8">
      <c r="A13" s="32">
        <f t="shared" si="0"/>
        <v>10</v>
      </c>
      <c r="B13" s="23" t="s">
        <v>163</v>
      </c>
      <c r="C13" s="17" t="s">
        <v>164</v>
      </c>
      <c r="D13" s="17">
        <v>455.75</v>
      </c>
      <c r="E13" s="48">
        <v>4</v>
      </c>
      <c r="F13" s="48">
        <v>1823</v>
      </c>
      <c r="G13" s="48">
        <v>48</v>
      </c>
      <c r="H13" s="48">
        <v>21876</v>
      </c>
    </row>
    <row r="14" spans="1:8">
      <c r="A14" s="32">
        <f t="shared" si="0"/>
        <v>11</v>
      </c>
      <c r="B14" s="23" t="s">
        <v>165</v>
      </c>
      <c r="C14" s="17" t="s">
        <v>164</v>
      </c>
      <c r="D14" s="17">
        <v>185.11</v>
      </c>
      <c r="E14" s="48">
        <v>8</v>
      </c>
      <c r="F14" s="48">
        <v>1480.88</v>
      </c>
      <c r="G14" s="48">
        <v>96</v>
      </c>
      <c r="H14" s="48">
        <v>17770.560000000001</v>
      </c>
    </row>
    <row r="15" spans="1:8">
      <c r="A15" s="32">
        <f t="shared" si="0"/>
        <v>12</v>
      </c>
      <c r="B15" s="23" t="s">
        <v>166</v>
      </c>
      <c r="C15" s="17" t="s">
        <v>167</v>
      </c>
      <c r="D15" s="17">
        <v>750</v>
      </c>
      <c r="E15" s="48">
        <v>2</v>
      </c>
      <c r="F15" s="48">
        <v>1500</v>
      </c>
      <c r="G15" s="48">
        <v>24</v>
      </c>
      <c r="H15" s="48">
        <v>18000</v>
      </c>
    </row>
    <row r="16" spans="1:8">
      <c r="A16" s="32">
        <f t="shared" si="0"/>
        <v>13</v>
      </c>
      <c r="B16" s="23" t="s">
        <v>168</v>
      </c>
      <c r="C16" s="17" t="s">
        <v>153</v>
      </c>
      <c r="D16" s="17">
        <v>250</v>
      </c>
      <c r="E16" s="48">
        <v>2</v>
      </c>
      <c r="F16" s="48">
        <v>500</v>
      </c>
      <c r="G16" s="48">
        <v>24</v>
      </c>
      <c r="H16" s="48">
        <v>6000</v>
      </c>
    </row>
    <row r="17" spans="1:8">
      <c r="A17" s="35" t="s">
        <v>176</v>
      </c>
      <c r="B17" s="49"/>
      <c r="C17" s="49"/>
      <c r="D17" s="49"/>
      <c r="E17" s="50"/>
      <c r="F17" s="51">
        <v>10283.879999999999</v>
      </c>
      <c r="G17" s="51"/>
      <c r="H17" s="52">
        <v>123406.56</v>
      </c>
    </row>
  </sheetData>
  <mergeCells count="6">
    <mergeCell ref="G2:H2"/>
    <mergeCell ref="A2:A3"/>
    <mergeCell ref="B2:B3"/>
    <mergeCell ref="C2:C3"/>
    <mergeCell ref="D2:D3"/>
    <mergeCell ref="E2:F2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172"/>
  <sheetViews>
    <sheetView zoomScalePageLayoutView="80" workbookViewId="0">
      <selection activeCell="C19" sqref="C19"/>
    </sheetView>
  </sheetViews>
  <sheetFormatPr defaultRowHeight="23.25"/>
  <cols>
    <col min="1" max="1" width="9.375" style="1" customWidth="1"/>
    <col min="2" max="2" width="7.5" style="1" customWidth="1"/>
    <col min="3" max="3" width="31.375" style="1" customWidth="1"/>
    <col min="4" max="4" width="12.5" style="1" hidden="1" customWidth="1"/>
    <col min="5" max="5" width="15.25" style="1" customWidth="1"/>
    <col min="7" max="8" width="9" style="1"/>
    <col min="9" max="9" width="10.875" style="1" customWidth="1"/>
    <col min="10" max="16384" width="9" style="1"/>
  </cols>
  <sheetData>
    <row r="1" spans="1:6" ht="34.5" customHeight="1">
      <c r="A1" s="80" t="s">
        <v>221</v>
      </c>
      <c r="B1" s="80"/>
      <c r="C1" s="80"/>
      <c r="D1" s="80"/>
      <c r="E1" s="80"/>
    </row>
    <row r="2" spans="1:6" ht="20.25" customHeight="1">
      <c r="A2" s="2" t="s">
        <v>169</v>
      </c>
      <c r="B2" s="77" t="s">
        <v>179</v>
      </c>
      <c r="C2" s="77"/>
      <c r="D2" s="77"/>
      <c r="E2" s="2" t="s">
        <v>44</v>
      </c>
    </row>
    <row r="3" spans="1:6">
      <c r="A3" s="19">
        <v>1</v>
      </c>
      <c r="B3" s="78" t="s">
        <v>177</v>
      </c>
      <c r="C3" s="78"/>
      <c r="D3" s="78"/>
      <c r="E3" s="39">
        <v>4690889.7</v>
      </c>
    </row>
    <row r="4" spans="1:6">
      <c r="A4" s="19">
        <f>A3+1</f>
        <v>2</v>
      </c>
      <c r="B4" s="79" t="s">
        <v>54</v>
      </c>
      <c r="C4" s="79"/>
      <c r="D4" s="79"/>
      <c r="E4" s="39">
        <v>695500</v>
      </c>
    </row>
    <row r="5" spans="1:6">
      <c r="A5" s="19">
        <f t="shared" ref="A5:A11" si="0">A4+1</f>
        <v>3</v>
      </c>
      <c r="B5" s="79" t="s">
        <v>150</v>
      </c>
      <c r="C5" s="79"/>
      <c r="D5" s="79"/>
      <c r="E5" s="40">
        <v>546725</v>
      </c>
    </row>
    <row r="6" spans="1:6" s="38" customFormat="1">
      <c r="A6" s="53">
        <f t="shared" si="0"/>
        <v>4</v>
      </c>
      <c r="B6" s="81" t="s">
        <v>178</v>
      </c>
      <c r="C6" s="81"/>
      <c r="D6" s="81"/>
      <c r="E6" s="56">
        <v>1300000</v>
      </c>
      <c r="F6" s="37"/>
    </row>
    <row r="7" spans="1:6" ht="24">
      <c r="A7" s="19">
        <f t="shared" si="0"/>
        <v>5</v>
      </c>
      <c r="B7" s="82" t="s">
        <v>89</v>
      </c>
      <c r="C7" s="82"/>
      <c r="D7" s="82"/>
      <c r="E7" s="41">
        <v>455705</v>
      </c>
    </row>
    <row r="8" spans="1:6">
      <c r="A8" s="19">
        <f t="shared" si="0"/>
        <v>6</v>
      </c>
      <c r="B8" s="79" t="s">
        <v>140</v>
      </c>
      <c r="C8" s="79"/>
      <c r="D8" s="79"/>
      <c r="E8" s="42">
        <v>417815</v>
      </c>
      <c r="F8" s="36">
        <v>270240</v>
      </c>
    </row>
    <row r="9" spans="1:6">
      <c r="A9" s="19">
        <f t="shared" si="0"/>
        <v>7</v>
      </c>
      <c r="B9" s="78" t="s">
        <v>141</v>
      </c>
      <c r="C9" s="78"/>
      <c r="D9" s="78"/>
      <c r="E9" s="43">
        <v>349220</v>
      </c>
    </row>
    <row r="10" spans="1:6">
      <c r="A10" s="19">
        <f t="shared" si="0"/>
        <v>8</v>
      </c>
      <c r="B10" s="81" t="s">
        <v>176</v>
      </c>
      <c r="C10" s="81"/>
      <c r="D10" s="81"/>
      <c r="E10" s="44">
        <v>123406.56</v>
      </c>
    </row>
    <row r="11" spans="1:6" s="38" customFormat="1">
      <c r="A11" s="53">
        <f t="shared" si="0"/>
        <v>9</v>
      </c>
      <c r="B11" s="83" t="s">
        <v>151</v>
      </c>
      <c r="C11" s="83"/>
      <c r="D11" s="83"/>
      <c r="E11" s="54">
        <v>355700</v>
      </c>
      <c r="F11" s="55"/>
    </row>
    <row r="12" spans="1:6">
      <c r="A12" s="19"/>
      <c r="B12" s="77" t="s">
        <v>142</v>
      </c>
      <c r="C12" s="77"/>
      <c r="D12" s="77"/>
      <c r="E12" s="45">
        <f>SUM(E3:E11)</f>
        <v>8934961.2599999998</v>
      </c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</sheetData>
  <mergeCells count="12">
    <mergeCell ref="B12:D12"/>
    <mergeCell ref="B6:D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งาน ANC</vt:lpstr>
      <vt:lpstr>งานWCC</vt:lpstr>
      <vt:lpstr>มะเร็งปากมดลูก</vt:lpstr>
      <vt:lpstr>งานควบคุมโรค</vt:lpstr>
      <vt:lpstr>งานอนามัยโรงเรียน</vt:lpstr>
      <vt:lpstr>งานอาชีวเวชกรรม </vt:lpstr>
      <vt:lpstr>งานทันตกรรม</vt:lpstr>
      <vt:lpstr>แผนไทย</vt:lpstr>
      <vt:lpstr>สรุป</vt:lpstr>
      <vt:lpstr>'งาน ANC'!Print_Area</vt:lpstr>
      <vt:lpstr>งานWCC!Print_Area</vt:lpstr>
      <vt:lpstr>งานควบคุมโรค!Print_Area</vt:lpstr>
      <vt:lpstr>งานทันตกรรม!Print_Area</vt:lpstr>
      <vt:lpstr>งานอนามัยโรงเรียน!Print_Area</vt:lpstr>
      <vt:lpstr>'งานอาชีวเวชกรรม '!Print_Area</vt:lpstr>
      <vt:lpstr>แผนไทย!Print_Area</vt:lpstr>
      <vt:lpstr>มะเร็งปากมดลูก!Print_Area</vt:lpstr>
      <vt:lpstr>สรุป!Print_Area</vt:lpstr>
      <vt:lpstr>'งานอาชีวเวชกรรม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APICHAT</cp:lastModifiedBy>
  <cp:lastPrinted>2014-11-06T02:17:02Z</cp:lastPrinted>
  <dcterms:created xsi:type="dcterms:W3CDTF">2014-09-26T06:16:08Z</dcterms:created>
  <dcterms:modified xsi:type="dcterms:W3CDTF">2014-11-11T02:35:14Z</dcterms:modified>
</cp:coreProperties>
</file>